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69" i="1" l="1"/>
  <c r="D68" i="1"/>
  <c r="D67" i="1"/>
  <c r="D66" i="1"/>
  <c r="D65" i="1"/>
  <c r="D64" i="1"/>
  <c r="D63" i="1"/>
  <c r="D62" i="1"/>
  <c r="G13" i="1"/>
  <c r="H13" i="1" s="1"/>
  <c r="G56" i="1"/>
  <c r="H56" i="1" s="1"/>
  <c r="G16" i="1"/>
  <c r="H16" i="1" s="1"/>
  <c r="G53" i="1"/>
  <c r="H53" i="1" s="1"/>
  <c r="G45" i="1"/>
  <c r="H45" i="1" s="1"/>
  <c r="G23" i="1"/>
  <c r="H23" i="1" s="1"/>
  <c r="G21" i="1"/>
  <c r="H21" i="1" s="1"/>
  <c r="G47" i="1"/>
  <c r="H47" i="1" s="1"/>
  <c r="G18" i="1"/>
  <c r="H18" i="1" s="1"/>
  <c r="G9" i="1"/>
  <c r="H9" i="1" s="1"/>
  <c r="G55" i="1"/>
  <c r="H55" i="1" s="1"/>
  <c r="G25" i="1"/>
  <c r="H25" i="1" s="1"/>
  <c r="G24" i="1"/>
  <c r="H24" i="1" s="1"/>
  <c r="G8" i="1"/>
  <c r="H8" i="1" s="1"/>
  <c r="G22" i="1"/>
  <c r="H22" i="1" s="1"/>
  <c r="G48" i="1"/>
  <c r="H48" i="1" s="1"/>
  <c r="G43" i="1"/>
  <c r="H43" i="1" s="1"/>
  <c r="G39" i="1"/>
  <c r="H39" i="1" s="1"/>
  <c r="G49" i="1"/>
  <c r="H49" i="1" s="1"/>
  <c r="G10" i="1"/>
  <c r="H10" i="1" s="1"/>
  <c r="G50" i="1"/>
  <c r="H50" i="1" s="1"/>
  <c r="G36" i="1"/>
  <c r="H36" i="1" s="1"/>
  <c r="G31" i="1"/>
  <c r="H31" i="1" s="1"/>
  <c r="G19" i="1"/>
  <c r="H19" i="1" s="1"/>
  <c r="G15" i="1"/>
  <c r="H15" i="1" s="1"/>
  <c r="G46" i="1"/>
  <c r="H46" i="1" s="1"/>
  <c r="G44" i="1"/>
  <c r="H44" i="1" s="1"/>
  <c r="G54" i="1"/>
  <c r="H54" i="1" s="1"/>
  <c r="G40" i="1"/>
  <c r="H40" i="1" s="1"/>
  <c r="G51" i="1"/>
  <c r="H51" i="1" s="1"/>
  <c r="G37" i="1"/>
  <c r="H37" i="1" s="1"/>
  <c r="G30" i="1"/>
  <c r="H30" i="1" s="1"/>
  <c r="G11" i="1"/>
  <c r="H11" i="1" s="1"/>
  <c r="G52" i="1"/>
  <c r="H52" i="1" s="1"/>
  <c r="G34" i="1"/>
  <c r="H34" i="1" s="1"/>
  <c r="G29" i="1"/>
  <c r="H29" i="1" s="1"/>
  <c r="G27" i="1"/>
  <c r="H27" i="1" s="1"/>
  <c r="G14" i="1"/>
  <c r="H14" i="1" s="1"/>
  <c r="G57" i="1"/>
  <c r="H57" i="1" s="1"/>
  <c r="G38" i="1"/>
  <c r="H38" i="1" s="1"/>
  <c r="G35" i="1"/>
  <c r="H35" i="1" s="1"/>
  <c r="G32" i="1"/>
  <c r="H32" i="1" s="1"/>
  <c r="G33" i="1"/>
  <c r="H33" i="1" s="1"/>
  <c r="G28" i="1"/>
  <c r="H28" i="1" s="1"/>
  <c r="G26" i="1"/>
  <c r="H26" i="1" s="1"/>
  <c r="G20" i="1"/>
  <c r="H20" i="1" s="1"/>
  <c r="G12" i="1"/>
  <c r="H12" i="1" s="1"/>
  <c r="G41" i="1"/>
  <c r="H41" i="1" s="1"/>
  <c r="G17" i="1"/>
  <c r="H17" i="1" s="1"/>
  <c r="G42" i="1"/>
  <c r="H42" i="1" s="1"/>
  <c r="C71" i="1" l="1"/>
</calcChain>
</file>

<file path=xl/sharedStrings.xml><?xml version="1.0" encoding="utf-8"?>
<sst xmlns="http://schemas.openxmlformats.org/spreadsheetml/2006/main" count="127" uniqueCount="127">
  <si>
    <t xml:space="preserve">MAKARERE UNIVERSITY BUSINESS SCHOOL </t>
  </si>
  <si>
    <t>FACULTY OF COMMERCE</t>
  </si>
  <si>
    <t>DEPARTMENT OF AUDITING AND TAXATION</t>
  </si>
  <si>
    <t>BACHELOR OF COMMERCE; YEAR THREE</t>
  </si>
  <si>
    <t>SN</t>
  </si>
  <si>
    <t>STUDENT NO</t>
  </si>
  <si>
    <t>STUDENT REG.NO</t>
  </si>
  <si>
    <t>STUDENT NAME</t>
  </si>
  <si>
    <t>22/U/5631</t>
  </si>
  <si>
    <t>ABINDABYAMU Martin</t>
  </si>
  <si>
    <t>22/U/21039/EVE</t>
  </si>
  <si>
    <t>ADOMATI MARK</t>
  </si>
  <si>
    <t>22/U/5648</t>
  </si>
  <si>
    <t>AFOYORWOTH Trinity</t>
  </si>
  <si>
    <t>22/U/5700</t>
  </si>
  <si>
    <t>AKAMANYA David</t>
  </si>
  <si>
    <t>22/U/5753</t>
  </si>
  <si>
    <t>AMARA Solomon</t>
  </si>
  <si>
    <t>22/U/5781</t>
  </si>
  <si>
    <t>ANYAIT Ritah</t>
  </si>
  <si>
    <t>22/U/4322/EVE</t>
  </si>
  <si>
    <t>ARINAITWE Able</t>
  </si>
  <si>
    <t>22/U/5808</t>
  </si>
  <si>
    <t>ASHABAHEBWA Rose Mary</t>
  </si>
  <si>
    <t>22/U/5818</t>
  </si>
  <si>
    <t>ASIIMWE William</t>
  </si>
  <si>
    <t>22/U/5855</t>
  </si>
  <si>
    <t>BABIRYE Janet Nabweye</t>
  </si>
  <si>
    <t>22/U/5856</t>
  </si>
  <si>
    <t>BABIRYE Nadia Kabiri</t>
  </si>
  <si>
    <t>22/U/5920</t>
  </si>
  <si>
    <t>BYAMUKAMA Syson</t>
  </si>
  <si>
    <t>22/U/4378/PS</t>
  </si>
  <si>
    <t>EKUDOT FRED</t>
  </si>
  <si>
    <t>22/U/5970</t>
  </si>
  <si>
    <t>GUMISIRIZA Charles</t>
  </si>
  <si>
    <t>22/U/6019</t>
  </si>
  <si>
    <t>KABWERU Jonah</t>
  </si>
  <si>
    <t>22/U/6032</t>
  </si>
  <si>
    <t>KAHOOZA Kamanzi</t>
  </si>
  <si>
    <t>22/U/21068/EVE</t>
  </si>
  <si>
    <t>KAYIRANGA STEVEN</t>
  </si>
  <si>
    <t>22/U/6126</t>
  </si>
  <si>
    <t>KEMIGISA Maureen</t>
  </si>
  <si>
    <t>22/U/4444/PS</t>
  </si>
  <si>
    <t>KIRABO Evelyn Mugisha</t>
  </si>
  <si>
    <t>22/U/6222</t>
  </si>
  <si>
    <t>KYIRUHANGA Monic</t>
  </si>
  <si>
    <t>22/U/6224</t>
  </si>
  <si>
    <t>LAMUNU Racheal</t>
  </si>
  <si>
    <t>22/U/21034/PS</t>
  </si>
  <si>
    <t>LWANGA CHARLES</t>
  </si>
  <si>
    <t>22/U/21340</t>
  </si>
  <si>
    <t>LWANGA WILLIAM</t>
  </si>
  <si>
    <t>22/U/21035/PS</t>
  </si>
  <si>
    <t xml:space="preserve">MBUBI HADISA </t>
  </si>
  <si>
    <t>22/U/6315</t>
  </si>
  <si>
    <t>MUDONDO Musa</t>
  </si>
  <si>
    <t>22/U/6332</t>
  </si>
  <si>
    <t>MUGERWA Travis Mwebaza</t>
  </si>
  <si>
    <t>22/U/6387</t>
  </si>
  <si>
    <t>MUNUULO Ibrahim</t>
  </si>
  <si>
    <t>22/U/21036/PS</t>
  </si>
  <si>
    <t>MUSOKE MAUREEN</t>
  </si>
  <si>
    <t>22/U/6446</t>
  </si>
  <si>
    <t>MWEBESA Andrew</t>
  </si>
  <si>
    <t>22/U/21354/EVE</t>
  </si>
  <si>
    <t xml:space="preserve">NALUBEGA MONICA </t>
  </si>
  <si>
    <t>22/U/6574</t>
  </si>
  <si>
    <t>NALWEYISO Hasifah Getrude</t>
  </si>
  <si>
    <t>22/U/20556/EVE</t>
  </si>
  <si>
    <t>NAMASOBO Gerald</t>
  </si>
  <si>
    <t>22/U/4645/EVE</t>
  </si>
  <si>
    <t>NAMBASA Florence Becky</t>
  </si>
  <si>
    <t>22/U/6597</t>
  </si>
  <si>
    <t>NAMBUYA Moreen</t>
  </si>
  <si>
    <t>22/U/21076/EVE</t>
  </si>
  <si>
    <t>NAMBUYA SARAH</t>
  </si>
  <si>
    <t>22/U/6610</t>
  </si>
  <si>
    <t>NAMUGENYI Evelyn Dorothy</t>
  </si>
  <si>
    <t>22/U/6622</t>
  </si>
  <si>
    <t>NAMULUNDU Emmanuel</t>
  </si>
  <si>
    <t>22/U/6678</t>
  </si>
  <si>
    <t>NASSIWA Doreen</t>
  </si>
  <si>
    <t>22/U/4700/EVE</t>
  </si>
  <si>
    <t>NDUGWA Remmy Katende</t>
  </si>
  <si>
    <t>22/U/21042/EVE</t>
  </si>
  <si>
    <t>NEJESA MOREEN</t>
  </si>
  <si>
    <t>22/U/6711</t>
  </si>
  <si>
    <t>NINSIIMA Eunice</t>
  </si>
  <si>
    <t>22/X/21913/PS</t>
  </si>
  <si>
    <t>NYIRINGABO PASCAL</t>
  </si>
  <si>
    <t>22/U/6826</t>
  </si>
  <si>
    <t>OPOLOT Jonathan</t>
  </si>
  <si>
    <t>22/U/4751/EVE</t>
  </si>
  <si>
    <t>OUMA Tonny</t>
  </si>
  <si>
    <t>22/U/6852</t>
  </si>
  <si>
    <t>RUSHAMBYA Adriano</t>
  </si>
  <si>
    <t>22/U/6862</t>
  </si>
  <si>
    <t>SANYA Philly</t>
  </si>
  <si>
    <t>22/U/22305/PS</t>
  </si>
  <si>
    <t>SSEBIDE SHARIF ZZIWA</t>
  </si>
  <si>
    <t>22/U/6932</t>
  </si>
  <si>
    <t>SSEMPALA John Bosco</t>
  </si>
  <si>
    <t>22/U/7025</t>
  </si>
  <si>
    <t>TWESIGYE John</t>
  </si>
  <si>
    <t>22/U/7062</t>
  </si>
  <si>
    <t>WATAKA Tabitha Victoria</t>
  </si>
  <si>
    <t>ADVANCED AUDITTING AND OTHER ASSURANCE SERVICES</t>
  </si>
  <si>
    <t>COM 3242</t>
  </si>
  <si>
    <t>CW1/30</t>
  </si>
  <si>
    <t>ANALYSIS</t>
  </si>
  <si>
    <t>Percentage</t>
  </si>
  <si>
    <t>No of candidates</t>
  </si>
  <si>
    <t>%</t>
  </si>
  <si>
    <t xml:space="preserve"> 80 - 100</t>
  </si>
  <si>
    <t>75 - 79</t>
  </si>
  <si>
    <t>70 - 74</t>
  </si>
  <si>
    <t>65 - 69</t>
  </si>
  <si>
    <t>60 - 64</t>
  </si>
  <si>
    <t>55 - 59</t>
  </si>
  <si>
    <t>50 - 54</t>
  </si>
  <si>
    <t xml:space="preserve">    &lt;50</t>
  </si>
  <si>
    <t xml:space="preserve">                         COURSE EXAMINER: JOSEPH K BYARUHANGA</t>
  </si>
  <si>
    <t>CW2/30</t>
  </si>
  <si>
    <t>CW/100</t>
  </si>
  <si>
    <t>CW/30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</si>
</sst>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b/>
      <sz val="11"/>
      <color theme="1"/>
      <name val="Calibri"/>
      <family val="2"/>
      <charset val="1"/>
      <scheme val="minor"/>
    </font>
    <font>
      <sz val="14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1" applyFont="1" applyBorder="1" applyAlignment="1">
      <alignment horizontal="left"/>
    </xf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horizontal="center"/>
    </xf>
    <xf numFmtId="0" fontId="3" fillId="0" borderId="1" xfId="1" applyFont="1" applyBorder="1"/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1" applyFont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abSelected="1" topLeftCell="A53" workbookViewId="0">
      <selection activeCell="K47" sqref="K47"/>
    </sheetView>
  </sheetViews>
  <sheetFormatPr defaultRowHeight="15" x14ac:dyDescent="0.25"/>
  <cols>
    <col min="1" max="1" width="6.28515625" style="3" customWidth="1"/>
    <col min="2" max="2" width="19.5703125" style="5" customWidth="1"/>
    <col min="3" max="3" width="21.28515625" style="3" customWidth="1"/>
    <col min="4" max="4" width="31.85546875" customWidth="1"/>
    <col min="5" max="6" width="9.7109375" style="5" customWidth="1"/>
    <col min="7" max="7" width="9.7109375" style="26" customWidth="1"/>
    <col min="8" max="8" width="9.7109375" customWidth="1"/>
  </cols>
  <sheetData>
    <row r="1" spans="1:10" ht="18" x14ac:dyDescent="0.25">
      <c r="A1" s="24" t="s">
        <v>0</v>
      </c>
      <c r="B1" s="24"/>
      <c r="C1" s="24"/>
      <c r="D1" s="24"/>
      <c r="E1" s="4"/>
      <c r="F1" s="4"/>
      <c r="G1" s="22"/>
      <c r="H1" s="1"/>
      <c r="I1" s="1"/>
      <c r="J1" s="1"/>
    </row>
    <row r="2" spans="1:10" ht="18" x14ac:dyDescent="0.25">
      <c r="A2" s="24" t="s">
        <v>1</v>
      </c>
      <c r="B2" s="24"/>
      <c r="C2" s="24"/>
      <c r="D2" s="24"/>
      <c r="E2" s="4"/>
      <c r="F2" s="4"/>
      <c r="G2" s="22"/>
      <c r="H2" s="1"/>
      <c r="I2" s="1"/>
      <c r="J2" s="1"/>
    </row>
    <row r="3" spans="1:10" ht="18" x14ac:dyDescent="0.25">
      <c r="A3" s="24" t="s">
        <v>2</v>
      </c>
      <c r="B3" s="24"/>
      <c r="C3" s="24"/>
      <c r="D3" s="24"/>
      <c r="E3" s="4"/>
      <c r="F3" s="4"/>
      <c r="G3" s="22"/>
      <c r="H3" s="1"/>
      <c r="I3" s="1"/>
      <c r="J3" s="1"/>
    </row>
    <row r="4" spans="1:10" ht="18" x14ac:dyDescent="0.25">
      <c r="A4" s="24" t="s">
        <v>3</v>
      </c>
      <c r="B4" s="24"/>
      <c r="C4" s="24"/>
      <c r="D4" s="24"/>
      <c r="E4" s="4"/>
      <c r="F4" s="4"/>
      <c r="G4" s="22"/>
      <c r="H4" s="1"/>
      <c r="I4" s="1"/>
      <c r="J4" s="1"/>
    </row>
    <row r="5" spans="1:10" ht="18" x14ac:dyDescent="0.25">
      <c r="A5" s="24" t="s">
        <v>108</v>
      </c>
      <c r="B5" s="24"/>
      <c r="C5" s="24"/>
      <c r="D5" s="24"/>
      <c r="E5" s="6" t="s">
        <v>109</v>
      </c>
      <c r="F5" s="4"/>
      <c r="G5" s="22"/>
      <c r="H5" s="1"/>
      <c r="I5" s="1"/>
      <c r="J5" s="1"/>
    </row>
    <row r="6" spans="1:10" ht="18" x14ac:dyDescent="0.25">
      <c r="A6" s="2"/>
      <c r="B6" s="4"/>
      <c r="C6" s="2"/>
      <c r="D6" s="1"/>
      <c r="E6" s="4"/>
      <c r="F6" s="4"/>
      <c r="G6" s="22"/>
      <c r="H6" s="1"/>
      <c r="I6" s="1"/>
      <c r="J6" s="1"/>
    </row>
    <row r="7" spans="1:10" ht="18" x14ac:dyDescent="0.25">
      <c r="A7" s="7" t="s">
        <v>4</v>
      </c>
      <c r="B7" s="8" t="s">
        <v>5</v>
      </c>
      <c r="C7" s="7" t="s">
        <v>6</v>
      </c>
      <c r="D7" s="9" t="s">
        <v>7</v>
      </c>
      <c r="E7" s="10" t="s">
        <v>110</v>
      </c>
      <c r="F7" s="19" t="s">
        <v>124</v>
      </c>
      <c r="G7" s="19" t="s">
        <v>126</v>
      </c>
      <c r="H7" s="11" t="s">
        <v>125</v>
      </c>
      <c r="I7" s="1"/>
      <c r="J7" s="1"/>
    </row>
    <row r="8" spans="1:10" ht="18" x14ac:dyDescent="0.25">
      <c r="A8" s="12">
        <v>1</v>
      </c>
      <c r="B8" s="13">
        <v>2200705631</v>
      </c>
      <c r="C8" s="12" t="s">
        <v>8</v>
      </c>
      <c r="D8" s="14" t="s">
        <v>9</v>
      </c>
      <c r="E8" s="15">
        <v>7</v>
      </c>
      <c r="F8" s="20">
        <v>19</v>
      </c>
      <c r="G8" s="25">
        <f>(E8+F8)/2</f>
        <v>13</v>
      </c>
      <c r="H8" s="16">
        <f>(G8/30)*100</f>
        <v>43.333333333333336</v>
      </c>
      <c r="I8" s="1"/>
      <c r="J8" s="1"/>
    </row>
    <row r="9" spans="1:10" ht="18" x14ac:dyDescent="0.25">
      <c r="A9" s="12">
        <v>2</v>
      </c>
      <c r="B9" s="13">
        <v>2200721039</v>
      </c>
      <c r="C9" s="12" t="s">
        <v>10</v>
      </c>
      <c r="D9" s="27" t="s">
        <v>11</v>
      </c>
      <c r="E9" s="15">
        <v>6</v>
      </c>
      <c r="F9" s="20"/>
      <c r="G9" s="25">
        <f>(E9+F9)/2</f>
        <v>3</v>
      </c>
      <c r="H9" s="16">
        <f>(G9/30)*100</f>
        <v>10</v>
      </c>
      <c r="I9" s="1"/>
      <c r="J9" s="1"/>
    </row>
    <row r="10" spans="1:10" ht="18" x14ac:dyDescent="0.25">
      <c r="A10" s="12">
        <v>3</v>
      </c>
      <c r="B10" s="13">
        <v>2200705648</v>
      </c>
      <c r="C10" s="12" t="s">
        <v>12</v>
      </c>
      <c r="D10" s="14" t="s">
        <v>13</v>
      </c>
      <c r="E10" s="15">
        <v>10</v>
      </c>
      <c r="F10" s="20">
        <v>14</v>
      </c>
      <c r="G10" s="25">
        <f>(E10+F10)/2</f>
        <v>12</v>
      </c>
      <c r="H10" s="16">
        <f>(G10/30)*100</f>
        <v>40</v>
      </c>
      <c r="I10" s="1"/>
      <c r="J10" s="1"/>
    </row>
    <row r="11" spans="1:10" ht="18" x14ac:dyDescent="0.25">
      <c r="A11" s="12">
        <v>4</v>
      </c>
      <c r="B11" s="13">
        <v>2200705700</v>
      </c>
      <c r="C11" s="12" t="s">
        <v>14</v>
      </c>
      <c r="D11" s="14" t="s">
        <v>15</v>
      </c>
      <c r="E11" s="15">
        <v>14</v>
      </c>
      <c r="F11" s="20">
        <v>12</v>
      </c>
      <c r="G11" s="25">
        <f>(E11+F11)/2</f>
        <v>13</v>
      </c>
      <c r="H11" s="16">
        <f>(G11/30)*100</f>
        <v>43.333333333333336</v>
      </c>
      <c r="I11" s="1"/>
      <c r="J11" s="1"/>
    </row>
    <row r="12" spans="1:10" ht="18" x14ac:dyDescent="0.25">
      <c r="A12" s="12">
        <v>5</v>
      </c>
      <c r="B12" s="13">
        <v>2200705753</v>
      </c>
      <c r="C12" s="12" t="s">
        <v>16</v>
      </c>
      <c r="D12" s="14" t="s">
        <v>17</v>
      </c>
      <c r="E12" s="15">
        <v>17</v>
      </c>
      <c r="F12" s="20">
        <v>21</v>
      </c>
      <c r="G12" s="25">
        <f>(E12+F12)/2</f>
        <v>19</v>
      </c>
      <c r="H12" s="16">
        <f>(G12/30)*100</f>
        <v>63.333333333333329</v>
      </c>
      <c r="I12" s="1"/>
      <c r="J12" s="1"/>
    </row>
    <row r="13" spans="1:10" ht="18" x14ac:dyDescent="0.25">
      <c r="A13" s="12">
        <v>6</v>
      </c>
      <c r="B13" s="13">
        <v>2200705781</v>
      </c>
      <c r="C13" s="12" t="s">
        <v>18</v>
      </c>
      <c r="D13" s="27" t="s">
        <v>19</v>
      </c>
      <c r="E13" s="15"/>
      <c r="F13" s="20">
        <v>11</v>
      </c>
      <c r="G13" s="25">
        <f>(E13+F13)/2</f>
        <v>5.5</v>
      </c>
      <c r="H13" s="16">
        <f>(G13/30)*100</f>
        <v>18.333333333333332</v>
      </c>
      <c r="I13" s="1"/>
      <c r="J13" s="1"/>
    </row>
    <row r="14" spans="1:10" ht="18" x14ac:dyDescent="0.25">
      <c r="A14" s="12">
        <v>7</v>
      </c>
      <c r="B14" s="13">
        <v>2200704322</v>
      </c>
      <c r="C14" s="12" t="s">
        <v>20</v>
      </c>
      <c r="D14" s="14" t="s">
        <v>21</v>
      </c>
      <c r="E14" s="15">
        <v>15</v>
      </c>
      <c r="F14" s="20">
        <v>11</v>
      </c>
      <c r="G14" s="25">
        <f>(E14+F14)/2</f>
        <v>13</v>
      </c>
      <c r="H14" s="16">
        <f>(G14/30)*100</f>
        <v>43.333333333333336</v>
      </c>
      <c r="I14" s="1"/>
      <c r="J14" s="1"/>
    </row>
    <row r="15" spans="1:10" ht="18" x14ac:dyDescent="0.25">
      <c r="A15" s="12">
        <v>8</v>
      </c>
      <c r="B15" s="13">
        <v>2200705808</v>
      </c>
      <c r="C15" s="12" t="s">
        <v>22</v>
      </c>
      <c r="D15" s="14" t="s">
        <v>23</v>
      </c>
      <c r="E15" s="15">
        <v>11</v>
      </c>
      <c r="F15" s="20">
        <v>18</v>
      </c>
      <c r="G15" s="25">
        <f>(E15+F15)/2</f>
        <v>14.5</v>
      </c>
      <c r="H15" s="16">
        <f>(G15/30)*100</f>
        <v>48.333333333333336</v>
      </c>
      <c r="I15" s="1"/>
      <c r="J15" s="1"/>
    </row>
    <row r="16" spans="1:10" ht="18" x14ac:dyDescent="0.25">
      <c r="A16" s="12">
        <v>9</v>
      </c>
      <c r="B16" s="13">
        <v>2200705818</v>
      </c>
      <c r="C16" s="12" t="s">
        <v>24</v>
      </c>
      <c r="D16" s="14" t="s">
        <v>25</v>
      </c>
      <c r="E16" s="15">
        <v>3</v>
      </c>
      <c r="F16" s="20">
        <v>21</v>
      </c>
      <c r="G16" s="25">
        <f>(E16+F16)/2</f>
        <v>12</v>
      </c>
      <c r="H16" s="16">
        <f>(G16/30)*100</f>
        <v>40</v>
      </c>
      <c r="I16" s="1"/>
      <c r="J16" s="1"/>
    </row>
    <row r="17" spans="1:10" ht="18" x14ac:dyDescent="0.25">
      <c r="A17" s="12">
        <v>10</v>
      </c>
      <c r="B17" s="13">
        <v>2200705855</v>
      </c>
      <c r="C17" s="12" t="s">
        <v>26</v>
      </c>
      <c r="D17" s="14" t="s">
        <v>27</v>
      </c>
      <c r="E17" s="15">
        <v>18</v>
      </c>
      <c r="F17" s="20">
        <v>18</v>
      </c>
      <c r="G17" s="25">
        <f>(E17+F17)/2</f>
        <v>18</v>
      </c>
      <c r="H17" s="16">
        <f>(G17/30)*100</f>
        <v>60</v>
      </c>
      <c r="I17" s="1"/>
      <c r="J17" s="1"/>
    </row>
    <row r="18" spans="1:10" ht="18" x14ac:dyDescent="0.25">
      <c r="A18" s="12">
        <v>11</v>
      </c>
      <c r="B18" s="13">
        <v>2200705856</v>
      </c>
      <c r="C18" s="12" t="s">
        <v>28</v>
      </c>
      <c r="D18" s="14" t="s">
        <v>29</v>
      </c>
      <c r="E18" s="15">
        <v>6</v>
      </c>
      <c r="F18" s="20">
        <v>18</v>
      </c>
      <c r="G18" s="25">
        <f>(E18+F18)/2</f>
        <v>12</v>
      </c>
      <c r="H18" s="16">
        <f>(G18/30)*100</f>
        <v>40</v>
      </c>
      <c r="I18" s="1"/>
      <c r="J18" s="1"/>
    </row>
    <row r="19" spans="1:10" ht="18" x14ac:dyDescent="0.25">
      <c r="A19" s="12">
        <v>12</v>
      </c>
      <c r="B19" s="13">
        <v>2200705920</v>
      </c>
      <c r="C19" s="12" t="s">
        <v>30</v>
      </c>
      <c r="D19" s="14" t="s">
        <v>31</v>
      </c>
      <c r="E19" s="15">
        <v>11</v>
      </c>
      <c r="F19" s="20">
        <v>18</v>
      </c>
      <c r="G19" s="25">
        <f>(E19+F19)/2</f>
        <v>14.5</v>
      </c>
      <c r="H19" s="16">
        <f>(G19/30)*100</f>
        <v>48.333333333333336</v>
      </c>
      <c r="I19" s="1"/>
      <c r="J19" s="1"/>
    </row>
    <row r="20" spans="1:10" ht="18" x14ac:dyDescent="0.25">
      <c r="A20" s="12">
        <v>13</v>
      </c>
      <c r="B20" s="13">
        <v>2200704378</v>
      </c>
      <c r="C20" s="12" t="s">
        <v>32</v>
      </c>
      <c r="D20" s="14" t="s">
        <v>33</v>
      </c>
      <c r="E20" s="15">
        <v>17</v>
      </c>
      <c r="F20" s="20">
        <v>13</v>
      </c>
      <c r="G20" s="25">
        <f>(E20+F20)/2</f>
        <v>15</v>
      </c>
      <c r="H20" s="16">
        <f>(G20/30)*100</f>
        <v>50</v>
      </c>
      <c r="I20" s="1"/>
      <c r="J20" s="1"/>
    </row>
    <row r="21" spans="1:10" ht="18" x14ac:dyDescent="0.25">
      <c r="A21" s="12">
        <v>14</v>
      </c>
      <c r="B21" s="13">
        <v>2200705970</v>
      </c>
      <c r="C21" s="12" t="s">
        <v>34</v>
      </c>
      <c r="D21" s="14" t="s">
        <v>35</v>
      </c>
      <c r="E21" s="15">
        <v>5</v>
      </c>
      <c r="F21" s="20">
        <v>5</v>
      </c>
      <c r="G21" s="25">
        <f>(E21+F21)/2</f>
        <v>5</v>
      </c>
      <c r="H21" s="16">
        <f>(G21/30)*100</f>
        <v>16.666666666666664</v>
      </c>
      <c r="I21" s="1"/>
      <c r="J21" s="1"/>
    </row>
    <row r="22" spans="1:10" ht="18" x14ac:dyDescent="0.25">
      <c r="A22" s="12">
        <v>15</v>
      </c>
      <c r="B22" s="13">
        <v>2200706019</v>
      </c>
      <c r="C22" s="12" t="s">
        <v>36</v>
      </c>
      <c r="D22" s="14" t="s">
        <v>37</v>
      </c>
      <c r="E22" s="15">
        <v>8</v>
      </c>
      <c r="F22" s="20">
        <v>9</v>
      </c>
      <c r="G22" s="25">
        <f>(E22+F22)/2</f>
        <v>8.5</v>
      </c>
      <c r="H22" s="16">
        <f>(G22/30)*100</f>
        <v>28.333333333333332</v>
      </c>
      <c r="I22" s="1"/>
      <c r="J22" s="1"/>
    </row>
    <row r="23" spans="1:10" ht="18" x14ac:dyDescent="0.25">
      <c r="A23" s="12">
        <v>16</v>
      </c>
      <c r="B23" s="13">
        <v>2200706032</v>
      </c>
      <c r="C23" s="12" t="s">
        <v>38</v>
      </c>
      <c r="D23" s="14" t="s">
        <v>39</v>
      </c>
      <c r="E23" s="15">
        <v>4</v>
      </c>
      <c r="F23" s="20">
        <v>16</v>
      </c>
      <c r="G23" s="25">
        <f>(E23+F23)/2</f>
        <v>10</v>
      </c>
      <c r="H23" s="16">
        <f>(G23/30)*100</f>
        <v>33.333333333333329</v>
      </c>
      <c r="I23" s="1"/>
      <c r="J23" s="1"/>
    </row>
    <row r="24" spans="1:10" ht="18" x14ac:dyDescent="0.25">
      <c r="A24" s="12">
        <v>17</v>
      </c>
      <c r="B24" s="13">
        <v>2200721068</v>
      </c>
      <c r="C24" s="12" t="s">
        <v>40</v>
      </c>
      <c r="D24" s="14" t="s">
        <v>41</v>
      </c>
      <c r="E24" s="15">
        <v>7</v>
      </c>
      <c r="F24" s="20">
        <v>13</v>
      </c>
      <c r="G24" s="25">
        <f>(E24+F24)/2</f>
        <v>10</v>
      </c>
      <c r="H24" s="16">
        <f>(G24/30)*100</f>
        <v>33.333333333333329</v>
      </c>
      <c r="I24" s="1"/>
      <c r="J24" s="1"/>
    </row>
    <row r="25" spans="1:10" ht="18" x14ac:dyDescent="0.25">
      <c r="A25" s="12">
        <v>18</v>
      </c>
      <c r="B25" s="13">
        <v>2200706126</v>
      </c>
      <c r="C25" s="12" t="s">
        <v>42</v>
      </c>
      <c r="D25" s="14" t="s">
        <v>43</v>
      </c>
      <c r="E25" s="15">
        <v>7</v>
      </c>
      <c r="F25" s="20">
        <v>14</v>
      </c>
      <c r="G25" s="25">
        <f>(E25+F25)/2</f>
        <v>10.5</v>
      </c>
      <c r="H25" s="16">
        <f>(G25/30)*100</f>
        <v>35</v>
      </c>
      <c r="I25" s="1"/>
      <c r="J25" s="1"/>
    </row>
    <row r="26" spans="1:10" ht="18" x14ac:dyDescent="0.25">
      <c r="A26" s="12">
        <v>19</v>
      </c>
      <c r="B26" s="13">
        <v>2200704444</v>
      </c>
      <c r="C26" s="12" t="s">
        <v>44</v>
      </c>
      <c r="D26" s="14" t="s">
        <v>45</v>
      </c>
      <c r="E26" s="15">
        <v>17</v>
      </c>
      <c r="F26" s="20">
        <v>22</v>
      </c>
      <c r="G26" s="25">
        <f>(E26+F26)/2</f>
        <v>19.5</v>
      </c>
      <c r="H26" s="16">
        <f>(G26/30)*100</f>
        <v>65</v>
      </c>
      <c r="I26" s="1"/>
      <c r="J26" s="1"/>
    </row>
    <row r="27" spans="1:10" ht="18" x14ac:dyDescent="0.25">
      <c r="A27" s="12">
        <v>20</v>
      </c>
      <c r="B27" s="13">
        <v>2200706222</v>
      </c>
      <c r="C27" s="12" t="s">
        <v>46</v>
      </c>
      <c r="D27" s="14" t="s">
        <v>47</v>
      </c>
      <c r="E27" s="15">
        <v>15</v>
      </c>
      <c r="F27" s="20">
        <v>20</v>
      </c>
      <c r="G27" s="25">
        <f>(E27+F27)/2</f>
        <v>17.5</v>
      </c>
      <c r="H27" s="16">
        <f>(G27/30)*100</f>
        <v>58.333333333333336</v>
      </c>
      <c r="I27" s="1"/>
      <c r="J27" s="1"/>
    </row>
    <row r="28" spans="1:10" ht="18" x14ac:dyDescent="0.25">
      <c r="A28" s="12">
        <v>21</v>
      </c>
      <c r="B28" s="13">
        <v>2200706224</v>
      </c>
      <c r="C28" s="12" t="s">
        <v>48</v>
      </c>
      <c r="D28" s="14" t="s">
        <v>49</v>
      </c>
      <c r="E28" s="15">
        <v>17</v>
      </c>
      <c r="F28" s="20">
        <v>16</v>
      </c>
      <c r="G28" s="25">
        <f>(E28+F28)/2</f>
        <v>16.5</v>
      </c>
      <c r="H28" s="16">
        <f>(G28/30)*100</f>
        <v>55.000000000000007</v>
      </c>
      <c r="I28" s="1"/>
      <c r="J28" s="1"/>
    </row>
    <row r="29" spans="1:10" ht="18" x14ac:dyDescent="0.25">
      <c r="A29" s="12">
        <v>22</v>
      </c>
      <c r="B29" s="13">
        <v>2200721034</v>
      </c>
      <c r="C29" s="12" t="s">
        <v>50</v>
      </c>
      <c r="D29" s="14" t="s">
        <v>51</v>
      </c>
      <c r="E29" s="15">
        <v>15</v>
      </c>
      <c r="F29" s="20">
        <v>17</v>
      </c>
      <c r="G29" s="25">
        <f>(E29+F29)/2</f>
        <v>16</v>
      </c>
      <c r="H29" s="16">
        <f>(G29/30)*100</f>
        <v>53.333333333333336</v>
      </c>
      <c r="I29" s="1"/>
      <c r="J29" s="1"/>
    </row>
    <row r="30" spans="1:10" ht="18" x14ac:dyDescent="0.25">
      <c r="A30" s="12">
        <v>23</v>
      </c>
      <c r="B30" s="13">
        <v>2200721340</v>
      </c>
      <c r="C30" s="12" t="s">
        <v>52</v>
      </c>
      <c r="D30" s="14" t="s">
        <v>53</v>
      </c>
      <c r="E30" s="15">
        <v>14</v>
      </c>
      <c r="F30" s="20">
        <v>18</v>
      </c>
      <c r="G30" s="25">
        <f>(E30+F30)/2</f>
        <v>16</v>
      </c>
      <c r="H30" s="16">
        <f>(G30/30)*100</f>
        <v>53.333333333333336</v>
      </c>
      <c r="I30" s="1"/>
      <c r="J30" s="1"/>
    </row>
    <row r="31" spans="1:10" ht="18" x14ac:dyDescent="0.25">
      <c r="A31" s="12">
        <v>24</v>
      </c>
      <c r="B31" s="13">
        <v>2200721035</v>
      </c>
      <c r="C31" s="12" t="s">
        <v>54</v>
      </c>
      <c r="D31" s="14" t="s">
        <v>55</v>
      </c>
      <c r="E31" s="15">
        <v>11</v>
      </c>
      <c r="F31" s="20">
        <v>17</v>
      </c>
      <c r="G31" s="25">
        <f>(E31+F31)/2</f>
        <v>14</v>
      </c>
      <c r="H31" s="16">
        <f>(G31/30)*100</f>
        <v>46.666666666666664</v>
      </c>
      <c r="I31" s="1"/>
      <c r="J31" s="1"/>
    </row>
    <row r="32" spans="1:10" ht="18" x14ac:dyDescent="0.25">
      <c r="A32" s="12">
        <v>25</v>
      </c>
      <c r="B32" s="13">
        <v>2200706315</v>
      </c>
      <c r="C32" s="12" t="s">
        <v>56</v>
      </c>
      <c r="D32" s="14" t="s">
        <v>57</v>
      </c>
      <c r="E32" s="15">
        <v>16</v>
      </c>
      <c r="F32" s="20">
        <v>15</v>
      </c>
      <c r="G32" s="25">
        <f>(E32+F32)/2</f>
        <v>15.5</v>
      </c>
      <c r="H32" s="16">
        <f>(G32/30)*100</f>
        <v>51.666666666666671</v>
      </c>
      <c r="I32" s="1"/>
      <c r="J32" s="1"/>
    </row>
    <row r="33" spans="1:10" ht="18" x14ac:dyDescent="0.25">
      <c r="A33" s="12">
        <v>26</v>
      </c>
      <c r="B33" s="13">
        <v>2200706332</v>
      </c>
      <c r="C33" s="12" t="s">
        <v>58</v>
      </c>
      <c r="D33" s="14" t="s">
        <v>59</v>
      </c>
      <c r="E33" s="15">
        <v>17</v>
      </c>
      <c r="F33" s="20">
        <v>26</v>
      </c>
      <c r="G33" s="25">
        <f>(E33+F33)/2</f>
        <v>21.5</v>
      </c>
      <c r="H33" s="16">
        <f>(G33/30)*100</f>
        <v>71.666666666666671</v>
      </c>
      <c r="I33" s="1"/>
      <c r="J33" s="1"/>
    </row>
    <row r="34" spans="1:10" ht="18" x14ac:dyDescent="0.25">
      <c r="A34" s="12">
        <v>27</v>
      </c>
      <c r="B34" s="13">
        <v>2200706387</v>
      </c>
      <c r="C34" s="12" t="s">
        <v>60</v>
      </c>
      <c r="D34" s="14" t="s">
        <v>61</v>
      </c>
      <c r="E34" s="15">
        <v>15</v>
      </c>
      <c r="F34" s="20">
        <v>12</v>
      </c>
      <c r="G34" s="25">
        <f>(E34+F34)/2</f>
        <v>13.5</v>
      </c>
      <c r="H34" s="16">
        <f>(G34/30)*100</f>
        <v>45</v>
      </c>
      <c r="I34" s="1"/>
      <c r="J34" s="1"/>
    </row>
    <row r="35" spans="1:10" ht="18" x14ac:dyDescent="0.25">
      <c r="A35" s="12">
        <v>28</v>
      </c>
      <c r="B35" s="13">
        <v>2200721036</v>
      </c>
      <c r="C35" s="12" t="s">
        <v>62</v>
      </c>
      <c r="D35" s="14" t="s">
        <v>63</v>
      </c>
      <c r="E35" s="15">
        <v>16</v>
      </c>
      <c r="F35" s="20">
        <v>16</v>
      </c>
      <c r="G35" s="25">
        <f>(E35+F35)/2</f>
        <v>16</v>
      </c>
      <c r="H35" s="16">
        <f>(G35/30)*100</f>
        <v>53.333333333333336</v>
      </c>
      <c r="I35" s="1"/>
      <c r="J35" s="1"/>
    </row>
    <row r="36" spans="1:10" ht="18" x14ac:dyDescent="0.25">
      <c r="A36" s="12">
        <v>29</v>
      </c>
      <c r="B36" s="13">
        <v>2200706446</v>
      </c>
      <c r="C36" s="12" t="s">
        <v>64</v>
      </c>
      <c r="D36" s="14" t="s">
        <v>65</v>
      </c>
      <c r="E36" s="15">
        <v>11</v>
      </c>
      <c r="F36" s="20">
        <v>15</v>
      </c>
      <c r="G36" s="25">
        <f>(E36+F36)/2</f>
        <v>13</v>
      </c>
      <c r="H36" s="16">
        <f>(G36/30)*100</f>
        <v>43.333333333333336</v>
      </c>
      <c r="I36" s="1"/>
      <c r="J36" s="1"/>
    </row>
    <row r="37" spans="1:10" ht="18" x14ac:dyDescent="0.25">
      <c r="A37" s="12">
        <v>30</v>
      </c>
      <c r="B37" s="13">
        <v>2200721354</v>
      </c>
      <c r="C37" s="12" t="s">
        <v>66</v>
      </c>
      <c r="D37" s="14" t="s">
        <v>67</v>
      </c>
      <c r="E37" s="15">
        <v>14</v>
      </c>
      <c r="F37" s="20">
        <v>17</v>
      </c>
      <c r="G37" s="25">
        <f>(E37+F37)/2</f>
        <v>15.5</v>
      </c>
      <c r="H37" s="16">
        <f>(G37/30)*100</f>
        <v>51.666666666666671</v>
      </c>
      <c r="I37" s="1"/>
      <c r="J37" s="1"/>
    </row>
    <row r="38" spans="1:10" ht="18" x14ac:dyDescent="0.25">
      <c r="A38" s="12">
        <v>31</v>
      </c>
      <c r="B38" s="13">
        <v>2200706574</v>
      </c>
      <c r="C38" s="12" t="s">
        <v>68</v>
      </c>
      <c r="D38" s="14" t="s">
        <v>69</v>
      </c>
      <c r="E38" s="15">
        <v>16</v>
      </c>
      <c r="F38" s="20">
        <v>16</v>
      </c>
      <c r="G38" s="25">
        <f>(E38+F38)/2</f>
        <v>16</v>
      </c>
      <c r="H38" s="16">
        <f>(G38/30)*100</f>
        <v>53.333333333333336</v>
      </c>
      <c r="I38" s="1"/>
      <c r="J38" s="1"/>
    </row>
    <row r="39" spans="1:10" ht="18" x14ac:dyDescent="0.25">
      <c r="A39" s="12">
        <v>32</v>
      </c>
      <c r="B39" s="13">
        <v>2200720556</v>
      </c>
      <c r="C39" s="12" t="s">
        <v>70</v>
      </c>
      <c r="D39" s="14" t="s">
        <v>71</v>
      </c>
      <c r="E39" s="15">
        <v>9</v>
      </c>
      <c r="F39" s="20">
        <v>9</v>
      </c>
      <c r="G39" s="25">
        <f>(E39+F39)/2</f>
        <v>9</v>
      </c>
      <c r="H39" s="16">
        <f>(G39/30)*100</f>
        <v>30</v>
      </c>
      <c r="I39" s="1"/>
      <c r="J39" s="1"/>
    </row>
    <row r="40" spans="1:10" ht="18" x14ac:dyDescent="0.25">
      <c r="A40" s="12">
        <v>33</v>
      </c>
      <c r="B40" s="13">
        <v>2200704645</v>
      </c>
      <c r="C40" s="12" t="s">
        <v>72</v>
      </c>
      <c r="D40" s="14" t="s">
        <v>73</v>
      </c>
      <c r="E40" s="15">
        <v>13</v>
      </c>
      <c r="F40" s="20">
        <v>14</v>
      </c>
      <c r="G40" s="25">
        <f>(E40+F40)/2</f>
        <v>13.5</v>
      </c>
      <c r="H40" s="16">
        <f>(G40/30)*100</f>
        <v>45</v>
      </c>
      <c r="I40" s="1"/>
      <c r="J40" s="1"/>
    </row>
    <row r="41" spans="1:10" ht="18" x14ac:dyDescent="0.25">
      <c r="A41" s="12">
        <v>34</v>
      </c>
      <c r="B41" s="13">
        <v>2200706597</v>
      </c>
      <c r="C41" s="12" t="s">
        <v>74</v>
      </c>
      <c r="D41" s="14" t="s">
        <v>75</v>
      </c>
      <c r="E41" s="15">
        <v>18</v>
      </c>
      <c r="F41" s="20">
        <v>17</v>
      </c>
      <c r="G41" s="25">
        <f>(E41+F41)/2</f>
        <v>17.5</v>
      </c>
      <c r="H41" s="16">
        <f>(G41/30)*100</f>
        <v>58.333333333333336</v>
      </c>
      <c r="I41" s="1"/>
      <c r="J41" s="1"/>
    </row>
    <row r="42" spans="1:10" ht="18" x14ac:dyDescent="0.25">
      <c r="A42" s="12">
        <v>35</v>
      </c>
      <c r="B42" s="13">
        <v>2200721076</v>
      </c>
      <c r="C42" s="12" t="s">
        <v>76</v>
      </c>
      <c r="D42" s="14" t="s">
        <v>77</v>
      </c>
      <c r="E42" s="15">
        <v>20</v>
      </c>
      <c r="F42" s="20">
        <v>12</v>
      </c>
      <c r="G42" s="25">
        <f>(E42+F42)/2</f>
        <v>16</v>
      </c>
      <c r="H42" s="16">
        <f>(G42/30)*100</f>
        <v>53.333333333333336</v>
      </c>
      <c r="I42" s="1"/>
      <c r="J42" s="1"/>
    </row>
    <row r="43" spans="1:10" ht="18" x14ac:dyDescent="0.25">
      <c r="A43" s="12">
        <v>36</v>
      </c>
      <c r="B43" s="13">
        <v>2200706610</v>
      </c>
      <c r="C43" s="12" t="s">
        <v>78</v>
      </c>
      <c r="D43" s="14" t="s">
        <v>79</v>
      </c>
      <c r="E43" s="15">
        <v>9</v>
      </c>
      <c r="F43" s="20">
        <v>17</v>
      </c>
      <c r="G43" s="25">
        <f>(E43+F43)/2</f>
        <v>13</v>
      </c>
      <c r="H43" s="16">
        <f>(G43/30)*100</f>
        <v>43.333333333333336</v>
      </c>
      <c r="I43" s="1"/>
      <c r="J43" s="1"/>
    </row>
    <row r="44" spans="1:10" ht="18" x14ac:dyDescent="0.25">
      <c r="A44" s="12">
        <v>37</v>
      </c>
      <c r="B44" s="13">
        <v>2200706622</v>
      </c>
      <c r="C44" s="12" t="s">
        <v>80</v>
      </c>
      <c r="D44" s="14" t="s">
        <v>81</v>
      </c>
      <c r="E44" s="15">
        <v>12</v>
      </c>
      <c r="F44" s="20">
        <v>15</v>
      </c>
      <c r="G44" s="25">
        <f>(E44+F44)/2</f>
        <v>13.5</v>
      </c>
      <c r="H44" s="16">
        <f>(G44/30)*100</f>
        <v>45</v>
      </c>
      <c r="I44" s="1"/>
      <c r="J44" s="1"/>
    </row>
    <row r="45" spans="1:10" ht="18" x14ac:dyDescent="0.25">
      <c r="A45" s="12">
        <v>38</v>
      </c>
      <c r="B45" s="13">
        <v>2200706678</v>
      </c>
      <c r="C45" s="12" t="s">
        <v>82</v>
      </c>
      <c r="D45" s="14" t="s">
        <v>83</v>
      </c>
      <c r="E45" s="15">
        <v>4</v>
      </c>
      <c r="F45" s="20">
        <v>10</v>
      </c>
      <c r="G45" s="25">
        <f>(E45+F45)/2</f>
        <v>7</v>
      </c>
      <c r="H45" s="16">
        <f>(G45/30)*100</f>
        <v>23.333333333333332</v>
      </c>
      <c r="I45" s="1"/>
      <c r="J45" s="1"/>
    </row>
    <row r="46" spans="1:10" ht="18" x14ac:dyDescent="0.25">
      <c r="A46" s="12">
        <v>39</v>
      </c>
      <c r="B46" s="13">
        <v>2200704700</v>
      </c>
      <c r="C46" s="12" t="s">
        <v>84</v>
      </c>
      <c r="D46" s="14" t="s">
        <v>85</v>
      </c>
      <c r="E46" s="15">
        <v>12</v>
      </c>
      <c r="F46" s="20">
        <v>17</v>
      </c>
      <c r="G46" s="25">
        <f>(E46+F46)/2</f>
        <v>14.5</v>
      </c>
      <c r="H46" s="16">
        <f>(G46/30)*100</f>
        <v>48.333333333333336</v>
      </c>
      <c r="I46" s="1"/>
      <c r="J46" s="1"/>
    </row>
    <row r="47" spans="1:10" ht="18" x14ac:dyDescent="0.25">
      <c r="A47" s="12">
        <v>40</v>
      </c>
      <c r="B47" s="13">
        <v>2200721042</v>
      </c>
      <c r="C47" s="12" t="s">
        <v>86</v>
      </c>
      <c r="D47" s="14" t="s">
        <v>87</v>
      </c>
      <c r="E47" s="15">
        <v>6</v>
      </c>
      <c r="F47" s="20">
        <v>16</v>
      </c>
      <c r="G47" s="25">
        <f>(E47+F47)/2</f>
        <v>11</v>
      </c>
      <c r="H47" s="16">
        <f>(G47/30)*100</f>
        <v>36.666666666666664</v>
      </c>
      <c r="I47" s="1"/>
      <c r="J47" s="1"/>
    </row>
    <row r="48" spans="1:10" ht="18" x14ac:dyDescent="0.25">
      <c r="A48" s="12">
        <v>41</v>
      </c>
      <c r="B48" s="13">
        <v>2200706711</v>
      </c>
      <c r="C48" s="12" t="s">
        <v>88</v>
      </c>
      <c r="D48" s="14" t="s">
        <v>89</v>
      </c>
      <c r="E48" s="15">
        <v>9</v>
      </c>
      <c r="F48" s="20">
        <v>11</v>
      </c>
      <c r="G48" s="25">
        <f>(E48+F48)/2</f>
        <v>10</v>
      </c>
      <c r="H48" s="16">
        <f>(G48/30)*100</f>
        <v>33.333333333333329</v>
      </c>
      <c r="I48" s="1"/>
      <c r="J48" s="1"/>
    </row>
    <row r="49" spans="1:10" ht="18" x14ac:dyDescent="0.25">
      <c r="A49" s="12">
        <v>42</v>
      </c>
      <c r="B49" s="13">
        <v>2200721913</v>
      </c>
      <c r="C49" s="12" t="s">
        <v>90</v>
      </c>
      <c r="D49" s="14" t="s">
        <v>91</v>
      </c>
      <c r="E49" s="15">
        <v>10</v>
      </c>
      <c r="F49" s="20">
        <v>12</v>
      </c>
      <c r="G49" s="25">
        <f>(E49+F49)/2</f>
        <v>11</v>
      </c>
      <c r="H49" s="16">
        <f>(G49/30)*100</f>
        <v>36.666666666666664</v>
      </c>
      <c r="I49" s="1"/>
      <c r="J49" s="1"/>
    </row>
    <row r="50" spans="1:10" ht="18" x14ac:dyDescent="0.25">
      <c r="A50" s="12">
        <v>43</v>
      </c>
      <c r="B50" s="13">
        <v>2200706826</v>
      </c>
      <c r="C50" s="12" t="s">
        <v>92</v>
      </c>
      <c r="D50" s="14" t="s">
        <v>93</v>
      </c>
      <c r="E50" s="15">
        <v>11</v>
      </c>
      <c r="F50" s="20">
        <v>17</v>
      </c>
      <c r="G50" s="25">
        <f>(E50+F50)/2</f>
        <v>14</v>
      </c>
      <c r="H50" s="16">
        <f>(G50/30)*100</f>
        <v>46.666666666666664</v>
      </c>
      <c r="I50" s="1"/>
      <c r="J50" s="1"/>
    </row>
    <row r="51" spans="1:10" ht="18" x14ac:dyDescent="0.25">
      <c r="A51" s="12">
        <v>44</v>
      </c>
      <c r="B51" s="13">
        <v>2200704751</v>
      </c>
      <c r="C51" s="12" t="s">
        <v>94</v>
      </c>
      <c r="D51" s="14" t="s">
        <v>95</v>
      </c>
      <c r="E51" s="15">
        <v>14</v>
      </c>
      <c r="F51" s="20">
        <v>11</v>
      </c>
      <c r="G51" s="25">
        <f>(E51+F51)/2</f>
        <v>12.5</v>
      </c>
      <c r="H51" s="16">
        <f>(G51/30)*100</f>
        <v>41.666666666666671</v>
      </c>
      <c r="I51" s="1"/>
      <c r="J51" s="1"/>
    </row>
    <row r="52" spans="1:10" ht="18" x14ac:dyDescent="0.25">
      <c r="A52" s="12">
        <v>45</v>
      </c>
      <c r="B52" s="13">
        <v>2200706852</v>
      </c>
      <c r="C52" s="12" t="s">
        <v>96</v>
      </c>
      <c r="D52" s="14" t="s">
        <v>97</v>
      </c>
      <c r="E52" s="15">
        <v>15</v>
      </c>
      <c r="F52" s="20">
        <v>19</v>
      </c>
      <c r="G52" s="25">
        <f>(E52+F52)/2</f>
        <v>17</v>
      </c>
      <c r="H52" s="16">
        <f>(G52/30)*100</f>
        <v>56.666666666666664</v>
      </c>
      <c r="I52" s="1"/>
      <c r="J52" s="1"/>
    </row>
    <row r="53" spans="1:10" ht="18" x14ac:dyDescent="0.25">
      <c r="A53" s="12">
        <v>46</v>
      </c>
      <c r="B53" s="13">
        <v>2200706862</v>
      </c>
      <c r="C53" s="12" t="s">
        <v>98</v>
      </c>
      <c r="D53" s="14" t="s">
        <v>99</v>
      </c>
      <c r="E53" s="15">
        <v>4</v>
      </c>
      <c r="F53" s="20">
        <v>8</v>
      </c>
      <c r="G53" s="25">
        <f>(E53+F53)/2</f>
        <v>6</v>
      </c>
      <c r="H53" s="16">
        <f>(G53/30)*100</f>
        <v>20</v>
      </c>
      <c r="I53" s="1"/>
      <c r="J53" s="1"/>
    </row>
    <row r="54" spans="1:10" ht="18" x14ac:dyDescent="0.25">
      <c r="A54" s="12">
        <v>47</v>
      </c>
      <c r="B54" s="13">
        <v>2200722305</v>
      </c>
      <c r="C54" s="12" t="s">
        <v>100</v>
      </c>
      <c r="D54" s="14" t="s">
        <v>101</v>
      </c>
      <c r="E54" s="15">
        <v>13</v>
      </c>
      <c r="F54" s="20">
        <v>13</v>
      </c>
      <c r="G54" s="25">
        <f>(E54+F54)/2</f>
        <v>13</v>
      </c>
      <c r="H54" s="16">
        <f>(G54/30)*100</f>
        <v>43.333333333333336</v>
      </c>
      <c r="I54" s="1"/>
      <c r="J54" s="1"/>
    </row>
    <row r="55" spans="1:10" ht="18" x14ac:dyDescent="0.25">
      <c r="A55" s="12">
        <v>48</v>
      </c>
      <c r="B55" s="13">
        <v>2200706932</v>
      </c>
      <c r="C55" s="12" t="s">
        <v>102</v>
      </c>
      <c r="D55" s="14" t="s">
        <v>103</v>
      </c>
      <c r="E55" s="15">
        <v>7</v>
      </c>
      <c r="F55" s="20">
        <v>13</v>
      </c>
      <c r="G55" s="25">
        <f>(E55+F55)/2</f>
        <v>10</v>
      </c>
      <c r="H55" s="16">
        <f>(G55/30)*100</f>
        <v>33.333333333333329</v>
      </c>
      <c r="I55" s="1"/>
      <c r="J55" s="1"/>
    </row>
    <row r="56" spans="1:10" ht="18" x14ac:dyDescent="0.25">
      <c r="A56" s="12">
        <v>49</v>
      </c>
      <c r="B56" s="13">
        <v>2200707025</v>
      </c>
      <c r="C56" s="12" t="s">
        <v>104</v>
      </c>
      <c r="D56" s="14" t="s">
        <v>105</v>
      </c>
      <c r="E56" s="15">
        <v>2</v>
      </c>
      <c r="F56" s="20">
        <v>14</v>
      </c>
      <c r="G56" s="25">
        <f>(E56+F56)/2</f>
        <v>8</v>
      </c>
      <c r="H56" s="16">
        <f>(G56/30)*100</f>
        <v>26.666666666666668</v>
      </c>
      <c r="I56" s="1"/>
      <c r="J56" s="1"/>
    </row>
    <row r="57" spans="1:10" ht="18" x14ac:dyDescent="0.25">
      <c r="A57" s="12">
        <v>50</v>
      </c>
      <c r="B57" s="13">
        <v>2200707062</v>
      </c>
      <c r="C57" s="12" t="s">
        <v>106</v>
      </c>
      <c r="D57" s="14" t="s">
        <v>107</v>
      </c>
      <c r="E57" s="20">
        <v>16</v>
      </c>
      <c r="F57" s="20">
        <v>22</v>
      </c>
      <c r="G57" s="25">
        <f>(E57+F57)/2</f>
        <v>19</v>
      </c>
      <c r="H57" s="16">
        <f>(G57/30)*100</f>
        <v>63.333333333333329</v>
      </c>
      <c r="I57" s="1"/>
      <c r="J57" s="1"/>
    </row>
    <row r="59" spans="1:10" ht="18" x14ac:dyDescent="0.25">
      <c r="B59" s="17"/>
      <c r="C59" s="18" t="s">
        <v>111</v>
      </c>
      <c r="D59" s="21"/>
    </row>
    <row r="60" spans="1:10" ht="18" x14ac:dyDescent="0.25">
      <c r="B60" s="17"/>
      <c r="C60" s="18"/>
      <c r="D60" s="21"/>
    </row>
    <row r="61" spans="1:10" ht="18" x14ac:dyDescent="0.25">
      <c r="B61" s="19" t="s">
        <v>112</v>
      </c>
      <c r="C61" s="19" t="s">
        <v>113</v>
      </c>
      <c r="D61" s="19" t="s">
        <v>114</v>
      </c>
    </row>
    <row r="62" spans="1:10" ht="18" x14ac:dyDescent="0.25">
      <c r="B62" s="20" t="s">
        <v>115</v>
      </c>
      <c r="C62" s="20">
        <v>0</v>
      </c>
      <c r="D62" s="20">
        <f>(C62/50)*100</f>
        <v>0</v>
      </c>
    </row>
    <row r="63" spans="1:10" ht="18" x14ac:dyDescent="0.25">
      <c r="B63" s="20" t="s">
        <v>116</v>
      </c>
      <c r="C63" s="20">
        <v>0</v>
      </c>
      <c r="D63" s="20">
        <f t="shared" ref="D63:D69" si="0">(C63/50)*100</f>
        <v>0</v>
      </c>
    </row>
    <row r="64" spans="1:10" ht="18" x14ac:dyDescent="0.25">
      <c r="B64" s="20" t="s">
        <v>117</v>
      </c>
      <c r="C64" s="20">
        <v>1</v>
      </c>
      <c r="D64" s="20">
        <f t="shared" si="0"/>
        <v>2</v>
      </c>
    </row>
    <row r="65" spans="2:4" ht="18" x14ac:dyDescent="0.25">
      <c r="B65" s="20" t="s">
        <v>118</v>
      </c>
      <c r="C65" s="20">
        <v>1</v>
      </c>
      <c r="D65" s="20">
        <f t="shared" si="0"/>
        <v>2</v>
      </c>
    </row>
    <row r="66" spans="2:4" ht="18" x14ac:dyDescent="0.25">
      <c r="B66" s="20" t="s">
        <v>119</v>
      </c>
      <c r="C66" s="20">
        <v>3</v>
      </c>
      <c r="D66" s="20">
        <f t="shared" si="0"/>
        <v>6</v>
      </c>
    </row>
    <row r="67" spans="2:4" ht="18" x14ac:dyDescent="0.25">
      <c r="B67" s="20" t="s">
        <v>120</v>
      </c>
      <c r="C67" s="20">
        <v>4</v>
      </c>
      <c r="D67" s="20">
        <f t="shared" si="0"/>
        <v>8</v>
      </c>
    </row>
    <row r="68" spans="2:4" ht="18" x14ac:dyDescent="0.25">
      <c r="B68" s="20" t="s">
        <v>121</v>
      </c>
      <c r="C68" s="20">
        <v>8</v>
      </c>
      <c r="D68" s="20">
        <f t="shared" si="0"/>
        <v>16</v>
      </c>
    </row>
    <row r="69" spans="2:4" ht="18" x14ac:dyDescent="0.25">
      <c r="B69" s="20" t="s">
        <v>122</v>
      </c>
      <c r="C69" s="20">
        <v>33</v>
      </c>
      <c r="D69" s="20">
        <f t="shared" si="0"/>
        <v>66</v>
      </c>
    </row>
    <row r="70" spans="2:4" ht="18" x14ac:dyDescent="0.25">
      <c r="B70" s="20"/>
      <c r="C70" s="20"/>
      <c r="D70" s="20"/>
    </row>
    <row r="71" spans="2:4" ht="18" x14ac:dyDescent="0.25">
      <c r="B71" s="21"/>
      <c r="C71" s="19">
        <f>SUM(C62:C69)</f>
        <v>50</v>
      </c>
      <c r="D71" s="19">
        <v>100</v>
      </c>
    </row>
    <row r="73" spans="2:4" ht="18" x14ac:dyDescent="0.25">
      <c r="B73" s="22" t="s">
        <v>123</v>
      </c>
      <c r="C73" s="23"/>
    </row>
  </sheetData>
  <sortState ref="A8:H57">
    <sortCondition ref="D8:D57"/>
  </sortState>
  <mergeCells count="5">
    <mergeCell ref="A1:D1"/>
    <mergeCell ref="A2:D2"/>
    <mergeCell ref="A3:D3"/>
    <mergeCell ref="A4:D4"/>
    <mergeCell ref="A5:D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JKB</dc:creator>
  <cp:lastModifiedBy>JKB</cp:lastModifiedBy>
  <dcterms:created xsi:type="dcterms:W3CDTF">2025-03-10T12:25:41Z</dcterms:created>
  <dcterms:modified xsi:type="dcterms:W3CDTF">2025-04-14T06:18:27Z</dcterms:modified>
</cp:coreProperties>
</file>