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47" i="1" s="1"/>
  <c r="E39" i="1"/>
  <c r="D47" i="1"/>
  <c r="G35" i="1" l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</calcChain>
</file>

<file path=xl/sharedStrings.xml><?xml version="1.0" encoding="utf-8"?>
<sst xmlns="http://schemas.openxmlformats.org/spreadsheetml/2006/main" count="78" uniqueCount="78">
  <si>
    <t>MAKERERE UNIVERSITY BUSINESS SCHOOL</t>
  </si>
  <si>
    <t xml:space="preserve">FACULTY OF COMMERCE </t>
  </si>
  <si>
    <t>DEPARTMENT OF AUDITING AND TAXATION</t>
  </si>
  <si>
    <t>SEMESTER: ONE</t>
  </si>
  <si>
    <t>ACADEMIC YEAR 2024/2025</t>
  </si>
  <si>
    <t>CW/30</t>
  </si>
  <si>
    <t>AGUTI FLORENCE</t>
  </si>
  <si>
    <t>22/U/21502/EVE</t>
  </si>
  <si>
    <t>APUNO DOROTHY</t>
  </si>
  <si>
    <t>22/U/4319/PS</t>
  </si>
  <si>
    <t>ARIEBI MARTIN</t>
  </si>
  <si>
    <t>22/U/4320/PS</t>
  </si>
  <si>
    <t>BRIGHT SARAH</t>
  </si>
  <si>
    <t>22/U/22381/EVE</t>
  </si>
  <si>
    <t xml:space="preserve">KISAKYE DEBORAH </t>
  </si>
  <si>
    <t>22/U/4452/PS</t>
  </si>
  <si>
    <t>KUSEMERERWA DAMALIE</t>
  </si>
  <si>
    <t>21/U/05959/PS</t>
  </si>
  <si>
    <t>LAMBE GODFREY DUKU</t>
  </si>
  <si>
    <t>22/U/21956/EVE</t>
  </si>
  <si>
    <t>22/U/4538/PS</t>
  </si>
  <si>
    <t>MWEBESA SAMUEL</t>
  </si>
  <si>
    <t>22/U/4559/PS</t>
  </si>
  <si>
    <t xml:space="preserve">NABUGWAWO RASHIDA NAWUMBE </t>
  </si>
  <si>
    <t>22/U/21608/EVE</t>
  </si>
  <si>
    <t xml:space="preserve">NAJJUMA AISHA </t>
  </si>
  <si>
    <t>22/U/21616/PS</t>
  </si>
  <si>
    <t>NALUMU DESIRE SARAH</t>
  </si>
  <si>
    <t>22/U/4626/PS</t>
  </si>
  <si>
    <t>NANNOZI  EVELYNE</t>
  </si>
  <si>
    <t>20/U/8503/PS</t>
  </si>
  <si>
    <t xml:space="preserve">NANYONJO RECHEAL </t>
  </si>
  <si>
    <t>22/U/22164/EVE</t>
  </si>
  <si>
    <t>NAZZIWA ZAAM</t>
  </si>
  <si>
    <t>22/U/4698/EVE</t>
  </si>
  <si>
    <t>NYAIKA SOLOMON</t>
  </si>
  <si>
    <t>22/U/4717/EVE</t>
  </si>
  <si>
    <t>OKELLO PATRICK</t>
  </si>
  <si>
    <t>22/U/2164/EVE</t>
  </si>
  <si>
    <t>OKUMU BRANDON FREDRICK</t>
  </si>
  <si>
    <t>22/U/4738/PS</t>
  </si>
  <si>
    <t>OKWEL LINO</t>
  </si>
  <si>
    <t>22/U/4740/PS</t>
  </si>
  <si>
    <t>SEBIT GODFREY</t>
  </si>
  <si>
    <t>22/X/5279/PS</t>
  </si>
  <si>
    <t>SEMUGGWE ROGERS</t>
  </si>
  <si>
    <t>20/U/15494/EVE</t>
  </si>
  <si>
    <t>SSENABULYA BRIAN</t>
  </si>
  <si>
    <t>22/U/4785/EVE</t>
  </si>
  <si>
    <t>SSENKUBUGE MARK</t>
  </si>
  <si>
    <t>21/U/09930/PS</t>
  </si>
  <si>
    <t>TUMWEBAZE  ELSIE AKAMUMPA</t>
  </si>
  <si>
    <t>22/U/4804/EVE</t>
  </si>
  <si>
    <t>STUDENT NAME</t>
  </si>
  <si>
    <t>STUDENT NO</t>
  </si>
  <si>
    <t>REGISTRATION NO</t>
  </si>
  <si>
    <t>NO</t>
  </si>
  <si>
    <t>COURSE WORK RESULTS FOR BACHELOR OF SCIENCE IN ACCOUNTING</t>
  </si>
  <si>
    <t>YEAR: THREE</t>
  </si>
  <si>
    <t>COURSE NAME: AUDIT AND ASSURANCE</t>
  </si>
  <si>
    <t>COURSE CODE: ACC 3110</t>
  </si>
  <si>
    <t>CW2/30</t>
  </si>
  <si>
    <t>CW1/30</t>
  </si>
  <si>
    <t>CW/100</t>
  </si>
  <si>
    <t>MULIDHO JORDAN</t>
  </si>
  <si>
    <t>ANALYSIS</t>
  </si>
  <si>
    <t>Percentage</t>
  </si>
  <si>
    <t>No of candidates</t>
  </si>
  <si>
    <t>%</t>
  </si>
  <si>
    <t xml:space="preserve"> 80 - 100</t>
  </si>
  <si>
    <t>75 - 79</t>
  </si>
  <si>
    <t>70 - 74</t>
  </si>
  <si>
    <t>65 - 69</t>
  </si>
  <si>
    <t>60 - 64</t>
  </si>
  <si>
    <t>55 - 59</t>
  </si>
  <si>
    <t>50 - 54</t>
  </si>
  <si>
    <t xml:space="preserve">    &lt;50</t>
  </si>
  <si>
    <t>PLEASE CONTACT ME ON 0751603163 IN CASE OF ERRORS BEFORE THE FINAL EXAM.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</si>
</sst>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Border="1" applyAlignment="1">
      <alignment horizontal="left" vertical="top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3" workbookViewId="0">
      <selection activeCell="F33" sqref="F33"/>
    </sheetView>
  </sheetViews>
  <sheetFormatPr defaultRowHeight="15" x14ac:dyDescent="0.25"/>
  <cols>
    <col min="1" max="1" width="5.85546875" style="3" customWidth="1"/>
    <col min="2" max="2" width="40" customWidth="1"/>
    <col min="3" max="3" width="21.5703125" customWidth="1"/>
    <col min="4" max="4" width="20" customWidth="1"/>
    <col min="5" max="6" width="9.140625" style="12"/>
    <col min="8" max="8" width="9.140625" style="14"/>
  </cols>
  <sheetData>
    <row r="1" spans="1:9" ht="18" x14ac:dyDescent="0.25">
      <c r="A1" s="2"/>
      <c r="B1" s="1"/>
      <c r="C1" s="13" t="s">
        <v>0</v>
      </c>
      <c r="D1" s="13"/>
      <c r="E1" s="13"/>
      <c r="F1" s="6"/>
    </row>
    <row r="2" spans="1:9" ht="18" x14ac:dyDescent="0.25">
      <c r="A2" s="2"/>
      <c r="B2" s="1"/>
      <c r="C2" s="13" t="s">
        <v>1</v>
      </c>
      <c r="D2" s="13"/>
      <c r="E2" s="13"/>
      <c r="F2" s="6"/>
    </row>
    <row r="3" spans="1:9" ht="18" x14ac:dyDescent="0.25">
      <c r="A3" s="4"/>
      <c r="B3" s="5"/>
      <c r="C3" s="13" t="s">
        <v>2</v>
      </c>
      <c r="D3" s="13"/>
      <c r="E3" s="13"/>
      <c r="F3" s="6"/>
    </row>
    <row r="4" spans="1:9" ht="18" x14ac:dyDescent="0.25">
      <c r="A4" s="4"/>
      <c r="B4" s="5"/>
      <c r="C4" s="13" t="s">
        <v>57</v>
      </c>
      <c r="D4" s="13"/>
      <c r="E4" s="13"/>
      <c r="F4" s="6"/>
    </row>
    <row r="5" spans="1:9" ht="18" x14ac:dyDescent="0.25">
      <c r="A5" s="4"/>
      <c r="B5" s="5"/>
      <c r="C5" s="13" t="s">
        <v>59</v>
      </c>
      <c r="D5" s="13"/>
      <c r="E5" s="13"/>
      <c r="F5" s="6"/>
    </row>
    <row r="6" spans="1:9" ht="18" x14ac:dyDescent="0.25">
      <c r="A6" s="4"/>
      <c r="B6" s="5"/>
      <c r="C6" s="13" t="s">
        <v>60</v>
      </c>
      <c r="D6" s="13"/>
      <c r="E6" s="13"/>
      <c r="F6" s="6"/>
    </row>
    <row r="7" spans="1:9" ht="18" x14ac:dyDescent="0.25">
      <c r="A7" s="4"/>
      <c r="B7" s="5"/>
      <c r="C7" s="13" t="s">
        <v>58</v>
      </c>
      <c r="D7" s="13"/>
      <c r="E7" s="13"/>
      <c r="F7" s="6"/>
    </row>
    <row r="8" spans="1:9" ht="18" x14ac:dyDescent="0.25">
      <c r="A8" s="4"/>
      <c r="B8" s="5"/>
      <c r="C8" s="13" t="s">
        <v>3</v>
      </c>
      <c r="D8" s="13"/>
      <c r="E8" s="13"/>
      <c r="F8" s="6"/>
    </row>
    <row r="9" spans="1:9" ht="18" x14ac:dyDescent="0.25">
      <c r="A9" s="4"/>
      <c r="B9" s="5"/>
      <c r="C9" s="13" t="s">
        <v>4</v>
      </c>
      <c r="D9" s="13"/>
      <c r="E9" s="13"/>
      <c r="F9" s="6"/>
    </row>
    <row r="10" spans="1:9" ht="18" x14ac:dyDescent="0.25">
      <c r="A10" s="4"/>
      <c r="B10" s="5"/>
      <c r="C10" s="5"/>
      <c r="D10" s="5"/>
      <c r="E10" s="10"/>
      <c r="F10" s="6"/>
      <c r="G10" s="6"/>
      <c r="H10" s="6"/>
      <c r="I10" s="6"/>
    </row>
    <row r="11" spans="1:9" ht="18" x14ac:dyDescent="0.25">
      <c r="A11" s="23" t="s">
        <v>56</v>
      </c>
      <c r="B11" s="24" t="s">
        <v>53</v>
      </c>
      <c r="C11" s="25" t="s">
        <v>55</v>
      </c>
      <c r="D11" s="25" t="s">
        <v>54</v>
      </c>
      <c r="E11" s="25" t="s">
        <v>62</v>
      </c>
      <c r="F11" s="25" t="s">
        <v>61</v>
      </c>
      <c r="G11" s="26" t="s">
        <v>5</v>
      </c>
      <c r="H11" s="26" t="s">
        <v>63</v>
      </c>
      <c r="I11" s="7"/>
    </row>
    <row r="12" spans="1:9" ht="18" x14ac:dyDescent="0.25">
      <c r="A12" s="27">
        <v>1</v>
      </c>
      <c r="B12" s="28" t="s">
        <v>6</v>
      </c>
      <c r="C12" s="28" t="s">
        <v>7</v>
      </c>
      <c r="D12" s="28">
        <v>2200721502</v>
      </c>
      <c r="E12" s="29">
        <v>13</v>
      </c>
      <c r="F12" s="29">
        <v>5</v>
      </c>
      <c r="G12" s="29">
        <f>(E12+F12)/2</f>
        <v>9</v>
      </c>
      <c r="H12" s="25">
        <f>(G12/30)*100</f>
        <v>30</v>
      </c>
      <c r="I12" s="5"/>
    </row>
    <row r="13" spans="1:9" ht="18" x14ac:dyDescent="0.25">
      <c r="A13" s="27">
        <v>2</v>
      </c>
      <c r="B13" s="28" t="s">
        <v>8</v>
      </c>
      <c r="C13" s="28" t="s">
        <v>9</v>
      </c>
      <c r="D13" s="28">
        <v>2200704319</v>
      </c>
      <c r="E13" s="29">
        <v>20</v>
      </c>
      <c r="F13" s="29">
        <v>9</v>
      </c>
      <c r="G13" s="30">
        <f>(E13+F13)/2</f>
        <v>14.5</v>
      </c>
      <c r="H13" s="31">
        <f>(G13/30)*100</f>
        <v>48.333333333333336</v>
      </c>
      <c r="I13" s="5"/>
    </row>
    <row r="14" spans="1:9" ht="18" x14ac:dyDescent="0.25">
      <c r="A14" s="27">
        <v>3</v>
      </c>
      <c r="B14" s="28" t="s">
        <v>10</v>
      </c>
      <c r="C14" s="28" t="s">
        <v>11</v>
      </c>
      <c r="D14" s="28">
        <v>2200704320</v>
      </c>
      <c r="E14" s="29">
        <v>12</v>
      </c>
      <c r="F14" s="29">
        <v>10</v>
      </c>
      <c r="G14" s="30">
        <f>(E14+F14)/2</f>
        <v>11</v>
      </c>
      <c r="H14" s="31">
        <f>(G14/30)*100</f>
        <v>36.666666666666664</v>
      </c>
      <c r="I14" s="5"/>
    </row>
    <row r="15" spans="1:9" ht="18" x14ac:dyDescent="0.25">
      <c r="A15" s="27">
        <v>4</v>
      </c>
      <c r="B15" s="28" t="s">
        <v>12</v>
      </c>
      <c r="C15" s="28" t="s">
        <v>13</v>
      </c>
      <c r="D15" s="28">
        <v>2200722381</v>
      </c>
      <c r="E15" s="29">
        <v>20</v>
      </c>
      <c r="F15" s="29">
        <v>6</v>
      </c>
      <c r="G15" s="30">
        <f>(E15+F15)/2</f>
        <v>13</v>
      </c>
      <c r="H15" s="31">
        <f>(G15/30)*100</f>
        <v>43.333333333333336</v>
      </c>
      <c r="I15" s="5"/>
    </row>
    <row r="16" spans="1:9" ht="18" x14ac:dyDescent="0.25">
      <c r="A16" s="27">
        <v>5</v>
      </c>
      <c r="B16" s="28" t="s">
        <v>14</v>
      </c>
      <c r="C16" s="28" t="s">
        <v>15</v>
      </c>
      <c r="D16" s="28">
        <v>2200704452</v>
      </c>
      <c r="E16" s="29">
        <v>16</v>
      </c>
      <c r="F16" s="29">
        <v>5</v>
      </c>
      <c r="G16" s="30">
        <f>(E16+F16)/2</f>
        <v>10.5</v>
      </c>
      <c r="H16" s="31">
        <f>(G16/30)*100</f>
        <v>35</v>
      </c>
      <c r="I16" s="5"/>
    </row>
    <row r="17" spans="1:9" ht="18" x14ac:dyDescent="0.25">
      <c r="A17" s="27">
        <v>6</v>
      </c>
      <c r="B17" s="28" t="s">
        <v>16</v>
      </c>
      <c r="C17" s="28" t="s">
        <v>17</v>
      </c>
      <c r="D17" s="28">
        <v>2100705959</v>
      </c>
      <c r="E17" s="29">
        <v>17</v>
      </c>
      <c r="F17" s="29">
        <v>12</v>
      </c>
      <c r="G17" s="30">
        <f>(E17+F17)/2</f>
        <v>14.5</v>
      </c>
      <c r="H17" s="31">
        <f>(G17/30)*100</f>
        <v>48.333333333333336</v>
      </c>
      <c r="I17" s="5"/>
    </row>
    <row r="18" spans="1:9" ht="18" x14ac:dyDescent="0.25">
      <c r="A18" s="27">
        <v>7</v>
      </c>
      <c r="B18" s="28" t="s">
        <v>18</v>
      </c>
      <c r="C18" s="28" t="s">
        <v>19</v>
      </c>
      <c r="D18" s="28">
        <v>2200721956</v>
      </c>
      <c r="E18" s="29">
        <v>23</v>
      </c>
      <c r="F18" s="20">
        <v>14</v>
      </c>
      <c r="G18" s="30">
        <f>(E18+F18)/2</f>
        <v>18.5</v>
      </c>
      <c r="H18" s="31">
        <f>(G18/30)*100</f>
        <v>61.666666666666671</v>
      </c>
      <c r="I18" s="8"/>
    </row>
    <row r="19" spans="1:9" ht="18" x14ac:dyDescent="0.25">
      <c r="A19" s="27">
        <v>8</v>
      </c>
      <c r="B19" s="28" t="s">
        <v>64</v>
      </c>
      <c r="C19" s="28" t="s">
        <v>20</v>
      </c>
      <c r="D19" s="28">
        <v>2200704538</v>
      </c>
      <c r="E19" s="29">
        <v>15</v>
      </c>
      <c r="F19" s="20">
        <v>7</v>
      </c>
      <c r="G19" s="30">
        <f>(E19+F19)/2</f>
        <v>11</v>
      </c>
      <c r="H19" s="31">
        <f>(G19/30)*100</f>
        <v>36.666666666666664</v>
      </c>
      <c r="I19" s="8"/>
    </row>
    <row r="20" spans="1:9" ht="18" x14ac:dyDescent="0.25">
      <c r="A20" s="27">
        <v>9</v>
      </c>
      <c r="B20" s="28" t="s">
        <v>21</v>
      </c>
      <c r="C20" s="28" t="s">
        <v>22</v>
      </c>
      <c r="D20" s="28">
        <v>2200704559</v>
      </c>
      <c r="E20" s="29">
        <v>16</v>
      </c>
      <c r="F20" s="20">
        <v>7</v>
      </c>
      <c r="G20" s="30">
        <f>(E20+F20)/2</f>
        <v>11.5</v>
      </c>
      <c r="H20" s="31">
        <f>(G20/30)*100</f>
        <v>38.333333333333336</v>
      </c>
      <c r="I20" s="8"/>
    </row>
    <row r="21" spans="1:9" ht="18" x14ac:dyDescent="0.25">
      <c r="A21" s="27">
        <v>10</v>
      </c>
      <c r="B21" s="28" t="s">
        <v>23</v>
      </c>
      <c r="C21" s="28" t="s">
        <v>24</v>
      </c>
      <c r="D21" s="28">
        <v>2200721608</v>
      </c>
      <c r="E21" s="29">
        <v>14</v>
      </c>
      <c r="F21" s="20">
        <v>14</v>
      </c>
      <c r="G21" s="30">
        <f>(E21+F21)/2</f>
        <v>14</v>
      </c>
      <c r="H21" s="31">
        <f>(G21/30)*100</f>
        <v>46.666666666666664</v>
      </c>
      <c r="I21" s="8"/>
    </row>
    <row r="22" spans="1:9" ht="18" x14ac:dyDescent="0.25">
      <c r="A22" s="27">
        <v>11</v>
      </c>
      <c r="B22" s="28" t="s">
        <v>25</v>
      </c>
      <c r="C22" s="28" t="s">
        <v>26</v>
      </c>
      <c r="D22" s="28">
        <v>2200721616</v>
      </c>
      <c r="E22" s="29">
        <v>12</v>
      </c>
      <c r="F22" s="20">
        <v>9</v>
      </c>
      <c r="G22" s="30">
        <f>(E22+F22)/2</f>
        <v>10.5</v>
      </c>
      <c r="H22" s="31">
        <f>(G22/30)*100</f>
        <v>35</v>
      </c>
      <c r="I22" s="8"/>
    </row>
    <row r="23" spans="1:9" ht="18" x14ac:dyDescent="0.25">
      <c r="A23" s="27">
        <v>12</v>
      </c>
      <c r="B23" s="28" t="s">
        <v>27</v>
      </c>
      <c r="C23" s="28" t="s">
        <v>28</v>
      </c>
      <c r="D23" s="28">
        <v>2200704626</v>
      </c>
      <c r="E23" s="29">
        <v>10</v>
      </c>
      <c r="F23" s="20">
        <v>5</v>
      </c>
      <c r="G23" s="30">
        <f>(E23+F23)/2</f>
        <v>7.5</v>
      </c>
      <c r="H23" s="31">
        <f>(G23/30)*100</f>
        <v>25</v>
      </c>
      <c r="I23" s="8"/>
    </row>
    <row r="24" spans="1:9" ht="18" x14ac:dyDescent="0.25">
      <c r="A24" s="27">
        <v>13</v>
      </c>
      <c r="B24" s="28" t="s">
        <v>29</v>
      </c>
      <c r="C24" s="28" t="s">
        <v>30</v>
      </c>
      <c r="D24" s="28">
        <v>2000708503</v>
      </c>
      <c r="E24" s="29">
        <v>28</v>
      </c>
      <c r="F24" s="20">
        <v>12</v>
      </c>
      <c r="G24" s="30">
        <f>(E24+F24)/2</f>
        <v>20</v>
      </c>
      <c r="H24" s="31">
        <f>(G24/30)*100</f>
        <v>66.666666666666657</v>
      </c>
      <c r="I24" s="8"/>
    </row>
    <row r="25" spans="1:9" ht="18" x14ac:dyDescent="0.25">
      <c r="A25" s="27">
        <v>14</v>
      </c>
      <c r="B25" s="28" t="s">
        <v>31</v>
      </c>
      <c r="C25" s="28" t="s">
        <v>32</v>
      </c>
      <c r="D25" s="28">
        <v>2200722164</v>
      </c>
      <c r="E25" s="29">
        <v>12</v>
      </c>
      <c r="F25" s="20">
        <v>14</v>
      </c>
      <c r="G25" s="30">
        <f>(E25+F25)/2</f>
        <v>13</v>
      </c>
      <c r="H25" s="31">
        <f>(G25/30)*100</f>
        <v>43.333333333333336</v>
      </c>
      <c r="I25" s="8"/>
    </row>
    <row r="26" spans="1:9" ht="18" x14ac:dyDescent="0.25">
      <c r="A26" s="27">
        <v>15</v>
      </c>
      <c r="B26" s="28" t="s">
        <v>33</v>
      </c>
      <c r="C26" s="28" t="s">
        <v>34</v>
      </c>
      <c r="D26" s="28">
        <v>2200704698</v>
      </c>
      <c r="E26" s="29">
        <v>25</v>
      </c>
      <c r="F26" s="20">
        <v>7</v>
      </c>
      <c r="G26" s="30">
        <f>(E26+F26)/2</f>
        <v>16</v>
      </c>
      <c r="H26" s="31">
        <f>(G26/30)*100</f>
        <v>53.333333333333336</v>
      </c>
      <c r="I26" s="8"/>
    </row>
    <row r="27" spans="1:9" ht="18" x14ac:dyDescent="0.25">
      <c r="A27" s="27">
        <v>16</v>
      </c>
      <c r="B27" s="28" t="s">
        <v>35</v>
      </c>
      <c r="C27" s="28" t="s">
        <v>36</v>
      </c>
      <c r="D27" s="28">
        <v>2200704717</v>
      </c>
      <c r="E27" s="29">
        <v>19</v>
      </c>
      <c r="F27" s="20">
        <v>9</v>
      </c>
      <c r="G27" s="30">
        <f>(E27+F27)/2</f>
        <v>14</v>
      </c>
      <c r="H27" s="31">
        <f>(G27/30)*100</f>
        <v>46.666666666666664</v>
      </c>
      <c r="I27" s="8"/>
    </row>
    <row r="28" spans="1:9" ht="18" x14ac:dyDescent="0.25">
      <c r="A28" s="27">
        <v>17</v>
      </c>
      <c r="B28" s="28" t="s">
        <v>37</v>
      </c>
      <c r="C28" s="28" t="s">
        <v>38</v>
      </c>
      <c r="D28" s="28">
        <v>2200721657</v>
      </c>
      <c r="E28" s="29">
        <v>8</v>
      </c>
      <c r="F28" s="20">
        <v>11</v>
      </c>
      <c r="G28" s="30">
        <f>(E28+F28)/2</f>
        <v>9.5</v>
      </c>
      <c r="H28" s="31">
        <f>(G28/30)*100</f>
        <v>31.666666666666664</v>
      </c>
      <c r="I28" s="8"/>
    </row>
    <row r="29" spans="1:9" ht="18" x14ac:dyDescent="0.25">
      <c r="A29" s="27">
        <v>18</v>
      </c>
      <c r="B29" s="28" t="s">
        <v>39</v>
      </c>
      <c r="C29" s="28" t="s">
        <v>40</v>
      </c>
      <c r="D29" s="28">
        <v>2200704738</v>
      </c>
      <c r="E29" s="29">
        <v>23</v>
      </c>
      <c r="F29" s="20">
        <v>10</v>
      </c>
      <c r="G29" s="30">
        <f>(E29+F29)/2</f>
        <v>16.5</v>
      </c>
      <c r="H29" s="31">
        <f>(G29/30)*100</f>
        <v>55.000000000000007</v>
      </c>
      <c r="I29" s="8"/>
    </row>
    <row r="30" spans="1:9" ht="18" x14ac:dyDescent="0.25">
      <c r="A30" s="27">
        <v>19</v>
      </c>
      <c r="B30" s="28" t="s">
        <v>41</v>
      </c>
      <c r="C30" s="28" t="s">
        <v>42</v>
      </c>
      <c r="D30" s="28">
        <v>2200704740</v>
      </c>
      <c r="E30" s="29">
        <v>23</v>
      </c>
      <c r="F30" s="20">
        <v>7</v>
      </c>
      <c r="G30" s="30">
        <f>(E30+F30)/2</f>
        <v>15</v>
      </c>
      <c r="H30" s="31">
        <f>(G30/30)*100</f>
        <v>50</v>
      </c>
      <c r="I30" s="8"/>
    </row>
    <row r="31" spans="1:9" ht="18" x14ac:dyDescent="0.25">
      <c r="A31" s="27">
        <v>20</v>
      </c>
      <c r="B31" s="28" t="s">
        <v>43</v>
      </c>
      <c r="C31" s="28" t="s">
        <v>44</v>
      </c>
      <c r="D31" s="28">
        <v>2200705279</v>
      </c>
      <c r="E31" s="29">
        <v>20</v>
      </c>
      <c r="F31" s="20">
        <v>5</v>
      </c>
      <c r="G31" s="30">
        <f>(E31+F31)/2</f>
        <v>12.5</v>
      </c>
      <c r="H31" s="31">
        <f>(G31/30)*100</f>
        <v>41.666666666666671</v>
      </c>
      <c r="I31" s="8"/>
    </row>
    <row r="32" spans="1:9" ht="18" x14ac:dyDescent="0.25">
      <c r="A32" s="27">
        <v>21</v>
      </c>
      <c r="B32" s="28" t="s">
        <v>45</v>
      </c>
      <c r="C32" s="28" t="s">
        <v>46</v>
      </c>
      <c r="D32" s="28">
        <v>2000715494</v>
      </c>
      <c r="E32" s="29">
        <v>23</v>
      </c>
      <c r="F32" s="20">
        <v>5</v>
      </c>
      <c r="G32" s="30">
        <f>(E32+F32)/2</f>
        <v>14</v>
      </c>
      <c r="H32" s="31">
        <f>(G32/30)*100</f>
        <v>46.666666666666664</v>
      </c>
      <c r="I32" s="8"/>
    </row>
    <row r="33" spans="1:9" ht="18" x14ac:dyDescent="0.25">
      <c r="A33" s="27">
        <v>22</v>
      </c>
      <c r="B33" s="28" t="s">
        <v>47</v>
      </c>
      <c r="C33" s="28" t="s">
        <v>48</v>
      </c>
      <c r="D33" s="28">
        <v>2200704785</v>
      </c>
      <c r="E33" s="29">
        <v>28</v>
      </c>
      <c r="F33" s="20">
        <v>16</v>
      </c>
      <c r="G33" s="30">
        <f>(E33+F33)/2</f>
        <v>22</v>
      </c>
      <c r="H33" s="31">
        <f>(G33/30)*100</f>
        <v>73.333333333333329</v>
      </c>
      <c r="I33" s="8"/>
    </row>
    <row r="34" spans="1:9" ht="18" x14ac:dyDescent="0.25">
      <c r="A34" s="27">
        <v>23</v>
      </c>
      <c r="B34" s="28" t="s">
        <v>49</v>
      </c>
      <c r="C34" s="28" t="s">
        <v>50</v>
      </c>
      <c r="D34" s="28">
        <v>2100709930</v>
      </c>
      <c r="E34" s="29">
        <v>4</v>
      </c>
      <c r="F34" s="20">
        <v>9</v>
      </c>
      <c r="G34" s="30">
        <f>(E34+F34)/2</f>
        <v>6.5</v>
      </c>
      <c r="H34" s="31">
        <f>(G34/30)*100</f>
        <v>21.666666666666668</v>
      </c>
      <c r="I34" s="8"/>
    </row>
    <row r="35" spans="1:9" ht="18" x14ac:dyDescent="0.25">
      <c r="A35" s="27">
        <v>24</v>
      </c>
      <c r="B35" s="28" t="s">
        <v>51</v>
      </c>
      <c r="C35" s="28" t="s">
        <v>52</v>
      </c>
      <c r="D35" s="28">
        <v>2200704804</v>
      </c>
      <c r="E35" s="29">
        <v>23</v>
      </c>
      <c r="F35" s="20">
        <v>12</v>
      </c>
      <c r="G35" s="30">
        <f>(E35+F35)/2</f>
        <v>17.5</v>
      </c>
      <c r="H35" s="31">
        <f>(G35/30)*100</f>
        <v>58.333333333333336</v>
      </c>
      <c r="I35" s="8"/>
    </row>
    <row r="36" spans="1:9" ht="18" x14ac:dyDescent="0.25">
      <c r="A36" s="9"/>
      <c r="B36" s="8"/>
      <c r="C36" s="8"/>
      <c r="D36" s="8"/>
      <c r="E36" s="11"/>
      <c r="F36" s="11"/>
      <c r="G36" s="8"/>
      <c r="H36" s="15"/>
      <c r="I36" s="8"/>
    </row>
    <row r="37" spans="1:9" ht="18.75" x14ac:dyDescent="0.3">
      <c r="A37" s="9"/>
      <c r="B37" s="8"/>
      <c r="C37" s="16"/>
      <c r="D37" s="17" t="s">
        <v>65</v>
      </c>
      <c r="E37" s="18"/>
      <c r="F37" s="11"/>
      <c r="G37" s="8"/>
      <c r="H37" s="15"/>
      <c r="I37" s="8"/>
    </row>
    <row r="38" spans="1:9" ht="18" x14ac:dyDescent="0.25">
      <c r="A38" s="9"/>
      <c r="B38" s="8"/>
      <c r="C38" s="19" t="s">
        <v>66</v>
      </c>
      <c r="D38" s="19" t="s">
        <v>67</v>
      </c>
      <c r="E38" s="19" t="s">
        <v>68</v>
      </c>
      <c r="F38" s="11"/>
      <c r="G38" s="8"/>
      <c r="H38" s="15"/>
      <c r="I38" s="8"/>
    </row>
    <row r="39" spans="1:9" ht="18" x14ac:dyDescent="0.25">
      <c r="A39" s="9"/>
      <c r="B39" s="8"/>
      <c r="C39" s="20" t="s">
        <v>69</v>
      </c>
      <c r="D39" s="20">
        <v>0</v>
      </c>
      <c r="E39" s="21">
        <f>(D39/24)*100</f>
        <v>0</v>
      </c>
      <c r="F39" s="11"/>
      <c r="G39" s="8"/>
      <c r="H39" s="15"/>
      <c r="I39" s="8"/>
    </row>
    <row r="40" spans="1:9" ht="18" x14ac:dyDescent="0.25">
      <c r="A40" s="9"/>
      <c r="B40" s="8"/>
      <c r="C40" s="20" t="s">
        <v>70</v>
      </c>
      <c r="D40" s="20">
        <v>0</v>
      </c>
      <c r="E40" s="21">
        <f t="shared" ref="E40:E46" si="0">(D40/24)*100</f>
        <v>0</v>
      </c>
      <c r="F40" s="11"/>
      <c r="G40" s="8"/>
      <c r="H40" s="15"/>
      <c r="I40" s="8"/>
    </row>
    <row r="41" spans="1:9" ht="18" x14ac:dyDescent="0.25">
      <c r="A41" s="9"/>
      <c r="B41" s="8"/>
      <c r="C41" s="20" t="s">
        <v>71</v>
      </c>
      <c r="D41" s="20">
        <v>1</v>
      </c>
      <c r="E41" s="21">
        <f t="shared" si="0"/>
        <v>4.1666666666666661</v>
      </c>
      <c r="F41" s="11"/>
      <c r="G41" s="8"/>
      <c r="H41" s="15"/>
      <c r="I41" s="8"/>
    </row>
    <row r="42" spans="1:9" ht="18" x14ac:dyDescent="0.25">
      <c r="A42" s="9"/>
      <c r="B42" s="8"/>
      <c r="C42" s="20" t="s">
        <v>72</v>
      </c>
      <c r="D42" s="20">
        <v>1</v>
      </c>
      <c r="E42" s="21">
        <f t="shared" si="0"/>
        <v>4.1666666666666661</v>
      </c>
      <c r="F42" s="11"/>
      <c r="G42" s="8"/>
      <c r="H42" s="15"/>
      <c r="I42" s="8"/>
    </row>
    <row r="43" spans="1:9" ht="18" x14ac:dyDescent="0.25">
      <c r="C43" s="20" t="s">
        <v>73</v>
      </c>
      <c r="D43" s="20">
        <v>1</v>
      </c>
      <c r="E43" s="21">
        <f t="shared" si="0"/>
        <v>4.1666666666666661</v>
      </c>
    </row>
    <row r="44" spans="1:9" ht="18" x14ac:dyDescent="0.25">
      <c r="C44" s="20" t="s">
        <v>74</v>
      </c>
      <c r="D44" s="20">
        <v>2</v>
      </c>
      <c r="E44" s="21">
        <f t="shared" si="0"/>
        <v>8.3333333333333321</v>
      </c>
    </row>
    <row r="45" spans="1:9" ht="18" x14ac:dyDescent="0.25">
      <c r="C45" s="20" t="s">
        <v>75</v>
      </c>
      <c r="D45" s="20">
        <v>2</v>
      </c>
      <c r="E45" s="21">
        <f t="shared" si="0"/>
        <v>8.3333333333333321</v>
      </c>
    </row>
    <row r="46" spans="1:9" ht="18" x14ac:dyDescent="0.25">
      <c r="C46" s="20" t="s">
        <v>76</v>
      </c>
      <c r="D46" s="20">
        <v>17</v>
      </c>
      <c r="E46" s="21">
        <f t="shared" si="0"/>
        <v>70.833333333333343</v>
      </c>
    </row>
    <row r="47" spans="1:9" ht="18" x14ac:dyDescent="0.25">
      <c r="C47" s="22"/>
      <c r="D47" s="19">
        <f>SUM(D39:D46)</f>
        <v>24</v>
      </c>
      <c r="E47" s="19">
        <f>SUM(E39:E46)</f>
        <v>100</v>
      </c>
    </row>
    <row r="49" spans="2:2" ht="18" x14ac:dyDescent="0.25">
      <c r="B49" s="15" t="s">
        <v>77</v>
      </c>
    </row>
  </sheetData>
  <sortState ref="A12:H35">
    <sortCondition ref="B12:B3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JKB</dc:creator>
  <cp:lastModifiedBy>JKB</cp:lastModifiedBy>
  <dcterms:created xsi:type="dcterms:W3CDTF">2024-10-08T07:19:20Z</dcterms:created>
  <dcterms:modified xsi:type="dcterms:W3CDTF">2024-11-07T14:28:34Z</dcterms:modified>
</cp:coreProperties>
</file>